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definedNames>
    <definedName name="_xlnm.Print_Area" localSheetId="0">'PLANILHA-ESTOQ-MEL'!$B$1:$G$79</definedName>
  </definedNames>
  <calcPr calcId="125725"/>
  <fileRecoveryPr repairLoad="1"/>
</workbook>
</file>

<file path=xl/calcChain.xml><?xml version="1.0" encoding="utf-8"?>
<calcChain xmlns="http://schemas.openxmlformats.org/spreadsheetml/2006/main">
  <c r="G13" i="1"/>
  <c r="G30"/>
  <c r="F30"/>
  <c r="D30"/>
  <c r="F31"/>
  <c r="D31"/>
  <c r="G31" s="1"/>
  <c r="D37"/>
  <c r="G37" s="1"/>
  <c r="D28"/>
  <c r="G28" s="1"/>
  <c r="D16"/>
  <c r="G16" s="1"/>
  <c r="G12"/>
  <c r="D9"/>
  <c r="D5"/>
  <c r="D58"/>
  <c r="F17"/>
  <c r="D17"/>
  <c r="G17" s="1"/>
  <c r="F16"/>
  <c r="F15"/>
  <c r="D15"/>
  <c r="G15" s="1"/>
  <c r="F14"/>
  <c r="D14"/>
  <c r="G14" s="1"/>
  <c r="F13"/>
  <c r="D13"/>
  <c r="F12"/>
  <c r="F11"/>
  <c r="D11"/>
  <c r="G11" s="1"/>
  <c r="F10"/>
  <c r="D10"/>
  <c r="G10" s="1"/>
  <c r="F37"/>
  <c r="G36"/>
  <c r="F36"/>
  <c r="G35"/>
  <c r="F35"/>
  <c r="G34"/>
  <c r="F33"/>
  <c r="D33"/>
  <c r="G33" s="1"/>
  <c r="F29"/>
  <c r="D29"/>
  <c r="G29" s="1"/>
  <c r="F28"/>
  <c r="F27"/>
  <c r="D27"/>
  <c r="G27" s="1"/>
  <c r="F39"/>
  <c r="D39"/>
  <c r="G39" s="1"/>
  <c r="G52" l="1"/>
  <c r="G51"/>
  <c r="F51"/>
  <c r="F50"/>
  <c r="D50"/>
  <c r="G50" s="1"/>
  <c r="F23"/>
  <c r="D23"/>
  <c r="G23" s="1"/>
  <c r="F40"/>
  <c r="D40"/>
  <c r="G40" s="1"/>
  <c r="D32"/>
  <c r="G32" s="1"/>
  <c r="D6"/>
  <c r="G6" s="1"/>
  <c r="D47"/>
  <c r="G47" s="1"/>
  <c r="D62"/>
  <c r="D63"/>
  <c r="G63" s="1"/>
  <c r="D64"/>
  <c r="G64" s="1"/>
  <c r="D55"/>
  <c r="G55" s="1"/>
  <c r="D54"/>
  <c r="G54" s="1"/>
  <c r="F54"/>
  <c r="D56"/>
  <c r="G56" s="1"/>
  <c r="D57"/>
  <c r="G57" s="1"/>
  <c r="G58"/>
  <c r="D59"/>
  <c r="G59" s="1"/>
  <c r="D60"/>
  <c r="G60" s="1"/>
  <c r="D61"/>
  <c r="G61" s="1"/>
  <c r="F24"/>
  <c r="D24"/>
  <c r="G24" s="1"/>
  <c r="F44"/>
  <c r="D44"/>
  <c r="G44" s="1"/>
  <c r="D22"/>
  <c r="G22" s="1"/>
  <c r="F22"/>
  <c r="F20"/>
  <c r="D20"/>
  <c r="G20" s="1"/>
  <c r="F3"/>
  <c r="F5"/>
  <c r="F6"/>
  <c r="F7"/>
  <c r="F8"/>
  <c r="F9"/>
  <c r="F32"/>
  <c r="F18"/>
  <c r="F19"/>
  <c r="F21"/>
  <c r="F25"/>
  <c r="F38"/>
  <c r="F41"/>
  <c r="F42"/>
  <c r="F43"/>
  <c r="F45"/>
  <c r="F46"/>
  <c r="F47"/>
  <c r="F48"/>
  <c r="F49"/>
  <c r="F52"/>
  <c r="F55"/>
  <c r="F56"/>
  <c r="F57"/>
  <c r="F58"/>
  <c r="F59"/>
  <c r="F60"/>
  <c r="F61"/>
  <c r="F62"/>
  <c r="F63"/>
  <c r="F64"/>
  <c r="F4"/>
  <c r="G62"/>
  <c r="D45"/>
  <c r="G45" s="1"/>
  <c r="D46"/>
  <c r="G46" s="1"/>
  <c r="D43"/>
  <c r="G43" s="1"/>
  <c r="D41"/>
  <c r="G41" s="1"/>
  <c r="D42"/>
  <c r="G42" s="1"/>
  <c r="D19"/>
  <c r="G19" s="1"/>
  <c r="D21"/>
  <c r="G21" s="1"/>
  <c r="D25"/>
  <c r="G25" s="1"/>
  <c r="D18"/>
  <c r="G18" s="1"/>
  <c r="D38"/>
  <c r="G38" s="1"/>
  <c r="D3"/>
  <c r="G3" s="1"/>
  <c r="G5"/>
  <c r="D7"/>
  <c r="G7" s="1"/>
  <c r="D8"/>
  <c r="G8" s="1"/>
  <c r="G9"/>
  <c r="D48"/>
  <c r="G48" s="1"/>
  <c r="D49"/>
  <c r="G49" s="1"/>
  <c r="D4"/>
  <c r="G4" s="1"/>
  <c r="F65" l="1"/>
  <c r="G65"/>
</calcChain>
</file>

<file path=xl/sharedStrings.xml><?xml version="1.0" encoding="utf-8"?>
<sst xmlns="http://schemas.openxmlformats.org/spreadsheetml/2006/main" count="150" uniqueCount="90">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</sst>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77"/>
  <sheetViews>
    <sheetView tabSelected="1" topLeftCell="A44" zoomScale="87" zoomScaleNormal="87" workbookViewId="0">
      <selection activeCell="A58" sqref="A58:XFD58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47" customWidth="1"/>
    <col min="10" max="10" width="14.7109375" style="54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>
      <c r="A1" s="2"/>
      <c r="B1" s="11" t="s">
        <v>5</v>
      </c>
      <c r="C1" s="12" t="s">
        <v>37</v>
      </c>
      <c r="D1" s="13" t="s">
        <v>40</v>
      </c>
      <c r="E1" s="14" t="s">
        <v>38</v>
      </c>
      <c r="F1" s="15" t="s">
        <v>39</v>
      </c>
      <c r="G1" s="15" t="s">
        <v>42</v>
      </c>
      <c r="I1" s="50" t="s">
        <v>68</v>
      </c>
      <c r="J1" s="51" t="s">
        <v>66</v>
      </c>
      <c r="K1" s="28" t="s">
        <v>67</v>
      </c>
    </row>
    <row r="2" spans="1:11" s="4" customFormat="1" ht="6" customHeight="1">
      <c r="A2" s="10"/>
      <c r="B2" s="21"/>
      <c r="C2" s="22"/>
      <c r="D2" s="22"/>
      <c r="E2" s="23"/>
      <c r="F2" s="22"/>
      <c r="G2" s="22"/>
      <c r="I2" s="45"/>
      <c r="J2" s="52"/>
      <c r="K2" s="29"/>
    </row>
    <row r="3" spans="1:11" ht="21" customHeight="1">
      <c r="A3" s="2"/>
      <c r="B3" s="17" t="s">
        <v>21</v>
      </c>
      <c r="C3" s="5">
        <v>28</v>
      </c>
      <c r="D3" s="5">
        <f>0.6*C3</f>
        <v>16.8</v>
      </c>
      <c r="E3" s="27"/>
      <c r="F3" s="6">
        <f t="shared" ref="F3:F9" si="0">C3*E3</f>
        <v>0</v>
      </c>
      <c r="G3" s="1">
        <f t="shared" ref="G3:G9" si="1">D3*E3</f>
        <v>0</v>
      </c>
      <c r="I3" s="46">
        <v>7898970301004</v>
      </c>
      <c r="J3" s="53" t="s">
        <v>69</v>
      </c>
    </row>
    <row r="4" spans="1:11" ht="21" customHeight="1">
      <c r="A4" s="2"/>
      <c r="B4" s="17" t="s">
        <v>20</v>
      </c>
      <c r="C4" s="5">
        <v>28</v>
      </c>
      <c r="D4" s="5">
        <f>0.6*C4</f>
        <v>16.8</v>
      </c>
      <c r="E4" s="27"/>
      <c r="F4" s="6">
        <f t="shared" si="0"/>
        <v>0</v>
      </c>
      <c r="G4" s="1">
        <f t="shared" si="1"/>
        <v>0</v>
      </c>
      <c r="I4" s="46">
        <v>7898970302001</v>
      </c>
      <c r="J4" s="53" t="s">
        <v>69</v>
      </c>
    </row>
    <row r="5" spans="1:11" ht="21" customHeight="1">
      <c r="A5" s="2"/>
      <c r="B5" s="17" t="s">
        <v>22</v>
      </c>
      <c r="C5" s="5">
        <v>34</v>
      </c>
      <c r="D5" s="16">
        <f>1*C5</f>
        <v>34</v>
      </c>
      <c r="E5" s="27"/>
      <c r="F5" s="6">
        <f t="shared" si="0"/>
        <v>0</v>
      </c>
      <c r="G5" s="1">
        <f t="shared" si="1"/>
        <v>0</v>
      </c>
      <c r="I5" s="46">
        <v>7898970303008</v>
      </c>
      <c r="J5" s="53" t="s">
        <v>69</v>
      </c>
    </row>
    <row r="6" spans="1:11" ht="21" customHeight="1">
      <c r="A6" s="2"/>
      <c r="B6" s="17" t="s">
        <v>23</v>
      </c>
      <c r="C6" s="5">
        <v>34</v>
      </c>
      <c r="D6" s="5">
        <f>0.6*C6</f>
        <v>20.399999999999999</v>
      </c>
      <c r="E6" s="27"/>
      <c r="F6" s="6">
        <f t="shared" si="0"/>
        <v>0</v>
      </c>
      <c r="G6" s="1">
        <f t="shared" si="1"/>
        <v>0</v>
      </c>
      <c r="I6" s="46">
        <v>7898970304005</v>
      </c>
      <c r="J6" s="53" t="s">
        <v>69</v>
      </c>
    </row>
    <row r="7" spans="1:11" ht="21" customHeight="1">
      <c r="A7" s="2"/>
      <c r="B7" s="18" t="s">
        <v>24</v>
      </c>
      <c r="C7" s="5">
        <v>34</v>
      </c>
      <c r="D7" s="5">
        <f>0.6*C7</f>
        <v>20.399999999999999</v>
      </c>
      <c r="E7" s="27"/>
      <c r="F7" s="6">
        <f t="shared" si="0"/>
        <v>0</v>
      </c>
      <c r="G7" s="1">
        <f t="shared" si="1"/>
        <v>0</v>
      </c>
      <c r="I7" s="47">
        <v>7898970308003</v>
      </c>
      <c r="J7" s="53" t="s">
        <v>69</v>
      </c>
    </row>
    <row r="8" spans="1:11" ht="21" customHeight="1">
      <c r="A8" s="2"/>
      <c r="B8" s="18" t="s">
        <v>25</v>
      </c>
      <c r="C8" s="5">
        <v>34</v>
      </c>
      <c r="D8" s="5">
        <f>0.6*C8</f>
        <v>20.399999999999999</v>
      </c>
      <c r="E8" s="27"/>
      <c r="F8" s="6">
        <f t="shared" si="0"/>
        <v>0</v>
      </c>
      <c r="G8" s="1">
        <f t="shared" si="1"/>
        <v>0</v>
      </c>
      <c r="I8" s="47">
        <v>7898970306009</v>
      </c>
      <c r="J8" s="53" t="s">
        <v>69</v>
      </c>
    </row>
    <row r="9" spans="1:11" ht="21" customHeight="1">
      <c r="A9" s="2"/>
      <c r="B9" s="18" t="s">
        <v>26</v>
      </c>
      <c r="C9" s="5">
        <v>40</v>
      </c>
      <c r="D9" s="16">
        <f>1*C9</f>
        <v>40</v>
      </c>
      <c r="E9" s="27"/>
      <c r="F9" s="6">
        <f t="shared" si="0"/>
        <v>0</v>
      </c>
      <c r="G9" s="1">
        <f t="shared" si="1"/>
        <v>0</v>
      </c>
      <c r="I9" s="47">
        <v>7898970307006</v>
      </c>
      <c r="J9" s="53" t="s">
        <v>69</v>
      </c>
    </row>
    <row r="10" spans="1:11" ht="21" customHeight="1">
      <c r="A10" s="2"/>
      <c r="B10" s="17" t="s">
        <v>29</v>
      </c>
      <c r="C10" s="5">
        <v>17</v>
      </c>
      <c r="D10" s="5">
        <f t="shared" ref="D10:D15" si="2">0.6*C10</f>
        <v>10.199999999999999</v>
      </c>
      <c r="E10" s="27"/>
      <c r="F10" s="6">
        <f t="shared" ref="F10:F17" si="3">C10*E10</f>
        <v>0</v>
      </c>
      <c r="G10" s="1">
        <f t="shared" ref="G10:G17" si="4">D10*E10</f>
        <v>0</v>
      </c>
      <c r="I10" s="47">
        <v>7898975301054</v>
      </c>
      <c r="J10" s="53" t="s">
        <v>69</v>
      </c>
    </row>
    <row r="11" spans="1:11" ht="21" customHeight="1">
      <c r="A11" s="2"/>
      <c r="B11" s="17" t="s">
        <v>36</v>
      </c>
      <c r="C11" s="5">
        <v>17</v>
      </c>
      <c r="D11" s="5">
        <f t="shared" si="2"/>
        <v>10.199999999999999</v>
      </c>
      <c r="E11" s="27"/>
      <c r="F11" s="6">
        <f t="shared" si="3"/>
        <v>0</v>
      </c>
      <c r="G11" s="1">
        <f t="shared" si="4"/>
        <v>0</v>
      </c>
      <c r="I11" s="47">
        <v>7898975302051</v>
      </c>
      <c r="J11" s="53" t="s">
        <v>69</v>
      </c>
    </row>
    <row r="12" spans="1:11" ht="21" customHeight="1">
      <c r="A12" s="2"/>
      <c r="B12" s="17" t="s">
        <v>30</v>
      </c>
      <c r="C12" s="5">
        <v>22</v>
      </c>
      <c r="D12" s="16">
        <v>22</v>
      </c>
      <c r="E12" s="27"/>
      <c r="F12" s="6">
        <f t="shared" si="3"/>
        <v>0</v>
      </c>
      <c r="G12" s="1">
        <f t="shared" si="4"/>
        <v>0</v>
      </c>
      <c r="I12" s="47">
        <v>7898975304055</v>
      </c>
      <c r="J12" s="53" t="s">
        <v>69</v>
      </c>
    </row>
    <row r="13" spans="1:11" ht="21" customHeight="1">
      <c r="A13" s="2"/>
      <c r="B13" s="17" t="s">
        <v>31</v>
      </c>
      <c r="C13" s="5">
        <v>22</v>
      </c>
      <c r="D13" s="5">
        <f t="shared" si="2"/>
        <v>13.2</v>
      </c>
      <c r="E13" s="27"/>
      <c r="F13" s="6">
        <f t="shared" si="3"/>
        <v>0</v>
      </c>
      <c r="G13" s="1">
        <f>D13*E13</f>
        <v>0</v>
      </c>
      <c r="I13" s="47">
        <v>7898975303058</v>
      </c>
      <c r="J13" s="53" t="s">
        <v>69</v>
      </c>
    </row>
    <row r="14" spans="1:11" ht="21" customHeight="1">
      <c r="A14" s="2"/>
      <c r="B14" s="18" t="s">
        <v>32</v>
      </c>
      <c r="C14" s="5">
        <v>30</v>
      </c>
      <c r="D14" s="5">
        <f t="shared" si="2"/>
        <v>18</v>
      </c>
      <c r="E14" s="27"/>
      <c r="F14" s="6">
        <f t="shared" si="3"/>
        <v>0</v>
      </c>
      <c r="G14" s="1">
        <f t="shared" si="4"/>
        <v>0</v>
      </c>
      <c r="I14" s="48">
        <v>7898970301011</v>
      </c>
      <c r="J14" s="53" t="s">
        <v>69</v>
      </c>
    </row>
    <row r="15" spans="1:11" ht="21" customHeight="1">
      <c r="A15" s="2"/>
      <c r="B15" s="18" t="s">
        <v>33</v>
      </c>
      <c r="C15" s="5">
        <v>30</v>
      </c>
      <c r="D15" s="5">
        <f t="shared" si="2"/>
        <v>18</v>
      </c>
      <c r="E15" s="27"/>
      <c r="F15" s="6">
        <f t="shared" si="3"/>
        <v>0</v>
      </c>
      <c r="G15" s="1">
        <f t="shared" si="4"/>
        <v>0</v>
      </c>
      <c r="I15" s="47">
        <v>7898970302018</v>
      </c>
      <c r="J15" s="53" t="s">
        <v>69</v>
      </c>
    </row>
    <row r="16" spans="1:11" ht="21" customHeight="1">
      <c r="A16" s="2"/>
      <c r="B16" s="18" t="s">
        <v>34</v>
      </c>
      <c r="C16" s="5">
        <v>36</v>
      </c>
      <c r="D16" s="16">
        <f>1*C16</f>
        <v>36</v>
      </c>
      <c r="E16" s="27"/>
      <c r="F16" s="6">
        <f t="shared" si="3"/>
        <v>0</v>
      </c>
      <c r="G16" s="1">
        <f t="shared" si="4"/>
        <v>0</v>
      </c>
      <c r="I16" s="47">
        <v>7898970303015</v>
      </c>
      <c r="J16" s="53" t="s">
        <v>69</v>
      </c>
    </row>
    <row r="17" spans="1:10" ht="21" customHeight="1">
      <c r="A17" s="2"/>
      <c r="B17" s="18" t="s">
        <v>35</v>
      </c>
      <c r="C17" s="5">
        <v>36</v>
      </c>
      <c r="D17" s="5">
        <f>0.6*C17</f>
        <v>21.599999999999998</v>
      </c>
      <c r="E17" s="27"/>
      <c r="F17" s="6">
        <f t="shared" si="3"/>
        <v>0</v>
      </c>
      <c r="G17" s="1">
        <f t="shared" si="4"/>
        <v>0</v>
      </c>
      <c r="I17" s="47">
        <v>7898970304012</v>
      </c>
      <c r="J17" s="53" t="s">
        <v>69</v>
      </c>
    </row>
    <row r="18" spans="1:10" ht="21" customHeight="1">
      <c r="A18" s="2"/>
      <c r="B18" s="17" t="s">
        <v>28</v>
      </c>
      <c r="C18" s="5">
        <v>28</v>
      </c>
      <c r="D18" s="5">
        <f t="shared" ref="D18:D25" si="5">0.8*C18</f>
        <v>22.400000000000002</v>
      </c>
      <c r="E18" s="27"/>
      <c r="F18" s="6">
        <f t="shared" ref="F18:F25" si="6">C18*E18</f>
        <v>0</v>
      </c>
      <c r="G18" s="1">
        <f t="shared" ref="G18:G25" si="7">D18*E18</f>
        <v>0</v>
      </c>
      <c r="I18" s="47">
        <v>7898170304010</v>
      </c>
      <c r="J18" s="53" t="s">
        <v>69</v>
      </c>
    </row>
    <row r="19" spans="1:10" ht="21" customHeight="1">
      <c r="A19" s="2"/>
      <c r="B19" s="17" t="s">
        <v>43</v>
      </c>
      <c r="C19" s="5">
        <v>115</v>
      </c>
      <c r="D19" s="5">
        <f t="shared" si="5"/>
        <v>92</v>
      </c>
      <c r="E19" s="27"/>
      <c r="F19" s="6">
        <f t="shared" si="6"/>
        <v>0</v>
      </c>
      <c r="G19" s="1">
        <f t="shared" si="7"/>
        <v>0</v>
      </c>
      <c r="I19" s="47">
        <v>7898170305017</v>
      </c>
      <c r="J19" s="53" t="s">
        <v>69</v>
      </c>
    </row>
    <row r="20" spans="1:10" ht="21" customHeight="1">
      <c r="A20" s="2"/>
      <c r="B20" s="17" t="s">
        <v>44</v>
      </c>
      <c r="C20" s="5">
        <v>28</v>
      </c>
      <c r="D20" s="5">
        <f t="shared" si="5"/>
        <v>22.400000000000002</v>
      </c>
      <c r="E20" s="27"/>
      <c r="F20" s="6">
        <f t="shared" si="6"/>
        <v>0</v>
      </c>
      <c r="G20" s="1">
        <f t="shared" si="7"/>
        <v>0</v>
      </c>
      <c r="I20" s="47">
        <v>7898170306014</v>
      </c>
      <c r="J20" s="53" t="s">
        <v>69</v>
      </c>
    </row>
    <row r="21" spans="1:10" ht="21" customHeight="1">
      <c r="A21" s="2"/>
      <c r="B21" s="17" t="s">
        <v>45</v>
      </c>
      <c r="C21" s="5">
        <v>115</v>
      </c>
      <c r="D21" s="5">
        <f t="shared" si="5"/>
        <v>92</v>
      </c>
      <c r="E21" s="27"/>
      <c r="F21" s="6">
        <f t="shared" si="6"/>
        <v>0</v>
      </c>
      <c r="G21" s="1">
        <f t="shared" si="7"/>
        <v>0</v>
      </c>
      <c r="I21" s="47">
        <v>7898170307011</v>
      </c>
      <c r="J21" s="53" t="s">
        <v>69</v>
      </c>
    </row>
    <row r="22" spans="1:10" ht="21" customHeight="1">
      <c r="A22" s="2"/>
      <c r="B22" s="17" t="s">
        <v>46</v>
      </c>
      <c r="C22" s="5">
        <v>115</v>
      </c>
      <c r="D22" s="5">
        <f t="shared" si="5"/>
        <v>92</v>
      </c>
      <c r="E22" s="27"/>
      <c r="F22" s="6">
        <f t="shared" si="6"/>
        <v>0</v>
      </c>
      <c r="G22" s="1">
        <f t="shared" si="7"/>
        <v>0</v>
      </c>
      <c r="I22" s="47">
        <v>7898171300011</v>
      </c>
      <c r="J22" s="53" t="s">
        <v>69</v>
      </c>
    </row>
    <row r="23" spans="1:10" ht="20.25" customHeight="1">
      <c r="A23" s="2"/>
      <c r="B23" s="17" t="s">
        <v>51</v>
      </c>
      <c r="C23" s="5">
        <v>28</v>
      </c>
      <c r="D23" s="5">
        <f>0.8*C23</f>
        <v>22.400000000000002</v>
      </c>
      <c r="E23" s="27"/>
      <c r="F23" s="6">
        <f t="shared" si="6"/>
        <v>0</v>
      </c>
      <c r="G23" s="1">
        <f t="shared" si="7"/>
        <v>0</v>
      </c>
      <c r="I23" s="47">
        <v>7898171301018</v>
      </c>
      <c r="J23" s="53" t="s">
        <v>69</v>
      </c>
    </row>
    <row r="24" spans="1:10" ht="20.25" customHeight="1">
      <c r="A24" s="2"/>
      <c r="B24" s="17" t="s">
        <v>60</v>
      </c>
      <c r="C24" s="5">
        <v>115</v>
      </c>
      <c r="D24" s="5">
        <f t="shared" si="5"/>
        <v>92</v>
      </c>
      <c r="E24" s="27"/>
      <c r="F24" s="6">
        <f t="shared" si="6"/>
        <v>0</v>
      </c>
      <c r="G24" s="1">
        <f t="shared" si="7"/>
        <v>0</v>
      </c>
      <c r="I24" s="47">
        <v>7898171302015</v>
      </c>
      <c r="J24" s="53" t="s">
        <v>69</v>
      </c>
    </row>
    <row r="25" spans="1:10" ht="20.25" customHeight="1">
      <c r="A25" s="2"/>
      <c r="B25" s="17" t="s">
        <v>47</v>
      </c>
      <c r="C25" s="5">
        <v>32</v>
      </c>
      <c r="D25" s="5">
        <f t="shared" si="5"/>
        <v>25.6</v>
      </c>
      <c r="E25" s="27"/>
      <c r="F25" s="6">
        <f t="shared" si="6"/>
        <v>0</v>
      </c>
      <c r="G25" s="1">
        <f t="shared" si="7"/>
        <v>0</v>
      </c>
      <c r="I25" s="47">
        <v>7898171303012</v>
      </c>
      <c r="J25" s="53" t="s">
        <v>69</v>
      </c>
    </row>
    <row r="26" spans="1:10" ht="4.5" customHeight="1">
      <c r="A26"/>
      <c r="B26" s="20"/>
      <c r="C26" s="20"/>
      <c r="D26" s="20"/>
      <c r="E26" s="20"/>
      <c r="F26" s="20"/>
      <c r="G26" s="20"/>
      <c r="H26"/>
      <c r="I26" s="49"/>
    </row>
    <row r="27" spans="1:10" ht="21" customHeight="1">
      <c r="A27" s="2"/>
      <c r="B27" s="17" t="s">
        <v>64</v>
      </c>
      <c r="C27" s="5">
        <v>65</v>
      </c>
      <c r="D27" s="5">
        <f t="shared" ref="D27:D33" si="8">0.6*C27</f>
        <v>39</v>
      </c>
      <c r="E27" s="27"/>
      <c r="F27" s="6">
        <f t="shared" ref="F27:F37" si="9">C27*E27</f>
        <v>0</v>
      </c>
      <c r="G27" s="1">
        <f t="shared" ref="G27:G37" si="10">D27*E27</f>
        <v>0</v>
      </c>
      <c r="I27" s="47">
        <v>7898171304019</v>
      </c>
      <c r="J27" s="53" t="s">
        <v>69</v>
      </c>
    </row>
    <row r="28" spans="1:10" ht="21" hidden="1" customHeight="1">
      <c r="A28" s="2"/>
      <c r="B28" s="17" t="s">
        <v>27</v>
      </c>
      <c r="C28" s="5">
        <v>65</v>
      </c>
      <c r="D28" s="16">
        <f>1*C28</f>
        <v>65</v>
      </c>
      <c r="E28" s="27"/>
      <c r="F28" s="6">
        <f t="shared" si="9"/>
        <v>0</v>
      </c>
      <c r="G28" s="1">
        <f t="shared" si="10"/>
        <v>0</v>
      </c>
      <c r="I28" s="47">
        <v>7898171305016</v>
      </c>
      <c r="J28" s="53" t="s">
        <v>69</v>
      </c>
    </row>
    <row r="29" spans="1:10" ht="21" customHeight="1">
      <c r="A29" s="2"/>
      <c r="B29" s="17" t="s">
        <v>89</v>
      </c>
      <c r="C29" s="5">
        <v>28</v>
      </c>
      <c r="D29" s="5">
        <f t="shared" si="8"/>
        <v>16.8</v>
      </c>
      <c r="E29" s="27"/>
      <c r="F29" s="6">
        <f t="shared" si="9"/>
        <v>0</v>
      </c>
      <c r="G29" s="1">
        <f t="shared" si="10"/>
        <v>0</v>
      </c>
      <c r="I29" s="47">
        <v>7898171306013</v>
      </c>
      <c r="J29" s="53" t="s">
        <v>69</v>
      </c>
    </row>
    <row r="30" spans="1:10" ht="21" customHeight="1">
      <c r="A30" s="2"/>
      <c r="B30" s="17" t="s">
        <v>86</v>
      </c>
      <c r="C30" s="5">
        <v>32</v>
      </c>
      <c r="D30" s="5">
        <f>0.8*C30</f>
        <v>25.6</v>
      </c>
      <c r="E30" s="27"/>
      <c r="F30" s="6">
        <f>C30*E30</f>
        <v>0</v>
      </c>
      <c r="G30" s="1">
        <f>D30*E30</f>
        <v>0</v>
      </c>
      <c r="I30" s="47">
        <v>7898171319013</v>
      </c>
      <c r="J30" s="53" t="s">
        <v>69</v>
      </c>
    </row>
    <row r="31" spans="1:10" ht="21" customHeight="1">
      <c r="A31" s="2"/>
      <c r="B31" s="17" t="s">
        <v>88</v>
      </c>
      <c r="C31" s="5">
        <v>44</v>
      </c>
      <c r="D31" s="5">
        <f>0.8*C31</f>
        <v>35.200000000000003</v>
      </c>
      <c r="E31" s="27"/>
      <c r="F31" s="6">
        <f>C31*E31</f>
        <v>0</v>
      </c>
      <c r="G31" s="1">
        <f>D31*E31</f>
        <v>0</v>
      </c>
      <c r="I31" s="47">
        <v>7898171311017</v>
      </c>
      <c r="J31" s="53" t="s">
        <v>69</v>
      </c>
    </row>
    <row r="32" spans="1:10" ht="21" customHeight="1">
      <c r="A32" s="2"/>
      <c r="B32" s="17" t="s">
        <v>87</v>
      </c>
      <c r="C32" s="5">
        <v>36</v>
      </c>
      <c r="D32" s="5">
        <f>0.8*C32</f>
        <v>28.8</v>
      </c>
      <c r="E32" s="27"/>
      <c r="F32" s="6">
        <f>C32*E32</f>
        <v>0</v>
      </c>
      <c r="G32" s="1">
        <f>D32*E32</f>
        <v>0</v>
      </c>
      <c r="I32" s="47">
        <v>7898171307010</v>
      </c>
      <c r="J32" s="53" t="s">
        <v>69</v>
      </c>
    </row>
    <row r="33" spans="1:10" ht="21" customHeight="1">
      <c r="A33" s="2"/>
      <c r="B33" s="19" t="s">
        <v>12</v>
      </c>
      <c r="C33" s="5">
        <v>45</v>
      </c>
      <c r="D33" s="5">
        <f t="shared" si="8"/>
        <v>27</v>
      </c>
      <c r="E33" s="27"/>
      <c r="F33" s="6">
        <f t="shared" si="9"/>
        <v>0</v>
      </c>
      <c r="G33" s="1">
        <f t="shared" si="10"/>
        <v>0</v>
      </c>
      <c r="J33" s="53" t="s">
        <v>69</v>
      </c>
    </row>
    <row r="34" spans="1:10" ht="21" customHeight="1">
      <c r="A34" s="2"/>
      <c r="B34" s="19" t="s">
        <v>54</v>
      </c>
      <c r="C34" s="5">
        <v>89</v>
      </c>
      <c r="D34" s="16">
        <v>89</v>
      </c>
      <c r="E34" s="27"/>
      <c r="F34" s="6"/>
      <c r="G34" s="1">
        <f t="shared" si="10"/>
        <v>0</v>
      </c>
      <c r="J34" s="53" t="s">
        <v>69</v>
      </c>
    </row>
    <row r="35" spans="1:10" ht="21" customHeight="1">
      <c r="A35" s="2"/>
      <c r="B35" s="19" t="s">
        <v>55</v>
      </c>
      <c r="C35" s="5">
        <v>180</v>
      </c>
      <c r="D35" s="16">
        <v>180</v>
      </c>
      <c r="E35" s="27"/>
      <c r="F35" s="6">
        <f t="shared" si="9"/>
        <v>0</v>
      </c>
      <c r="G35" s="1">
        <f t="shared" si="10"/>
        <v>0</v>
      </c>
      <c r="J35" s="53" t="s">
        <v>69</v>
      </c>
    </row>
    <row r="36" spans="1:10" ht="21" customHeight="1">
      <c r="A36" s="2"/>
      <c r="B36" s="19" t="s">
        <v>56</v>
      </c>
      <c r="C36" s="5">
        <v>240</v>
      </c>
      <c r="D36" s="16">
        <v>240</v>
      </c>
      <c r="E36" s="27"/>
      <c r="F36" s="6">
        <f t="shared" si="9"/>
        <v>0</v>
      </c>
      <c r="G36" s="1">
        <f t="shared" si="10"/>
        <v>0</v>
      </c>
      <c r="J36" s="53" t="s">
        <v>69</v>
      </c>
    </row>
    <row r="37" spans="1:10" ht="21" customHeight="1">
      <c r="A37" s="2"/>
      <c r="B37" s="19" t="s">
        <v>58</v>
      </c>
      <c r="C37" s="5">
        <v>28</v>
      </c>
      <c r="D37" s="5">
        <f>0.8*C37</f>
        <v>22.400000000000002</v>
      </c>
      <c r="E37" s="27"/>
      <c r="F37" s="6">
        <f t="shared" si="9"/>
        <v>0</v>
      </c>
      <c r="G37" s="1">
        <f t="shared" si="10"/>
        <v>0</v>
      </c>
      <c r="I37" s="47">
        <v>7898970305002</v>
      </c>
      <c r="J37" s="53" t="s">
        <v>69</v>
      </c>
    </row>
    <row r="38" spans="1:10" ht="21" customHeight="1">
      <c r="A38" s="2"/>
      <c r="B38" s="17" t="s">
        <v>16</v>
      </c>
      <c r="C38" s="5">
        <v>30</v>
      </c>
      <c r="D38" s="5">
        <f t="shared" ref="D38:D46" si="11">0.8*C38</f>
        <v>24</v>
      </c>
      <c r="E38" s="27"/>
      <c r="F38" s="6">
        <f t="shared" ref="F38:F52" si="12">C38*E38</f>
        <v>0</v>
      </c>
      <c r="G38" s="1">
        <f t="shared" ref="G38:G50" si="13">D38*E38</f>
        <v>0</v>
      </c>
      <c r="I38" s="47">
        <v>7898171307010</v>
      </c>
      <c r="J38" s="53" t="s">
        <v>70</v>
      </c>
    </row>
    <row r="39" spans="1:10" ht="21" customHeight="1">
      <c r="A39" s="2"/>
      <c r="B39" s="17" t="s">
        <v>63</v>
      </c>
      <c r="C39" s="5">
        <v>25</v>
      </c>
      <c r="D39" s="5">
        <f t="shared" si="11"/>
        <v>20</v>
      </c>
      <c r="E39" s="27"/>
      <c r="F39" s="6">
        <f t="shared" si="12"/>
        <v>0</v>
      </c>
      <c r="G39" s="1">
        <f t="shared" si="13"/>
        <v>0</v>
      </c>
      <c r="I39" s="47">
        <v>7898970309000</v>
      </c>
      <c r="J39" s="53" t="s">
        <v>70</v>
      </c>
    </row>
    <row r="40" spans="1:10" ht="21" customHeight="1">
      <c r="A40" s="2"/>
      <c r="B40" s="17" t="s">
        <v>17</v>
      </c>
      <c r="C40" s="5">
        <v>35</v>
      </c>
      <c r="D40" s="5">
        <f>0.8*C40</f>
        <v>28</v>
      </c>
      <c r="E40" s="27"/>
      <c r="F40" s="6">
        <f t="shared" si="12"/>
        <v>0</v>
      </c>
      <c r="G40" s="1">
        <f t="shared" si="13"/>
        <v>0</v>
      </c>
      <c r="I40" s="47">
        <v>7898970300007</v>
      </c>
      <c r="J40" s="53" t="s">
        <v>70</v>
      </c>
    </row>
    <row r="41" spans="1:10" ht="21" customHeight="1">
      <c r="A41" s="2"/>
      <c r="B41" s="17" t="s">
        <v>57</v>
      </c>
      <c r="C41" s="5">
        <v>45</v>
      </c>
      <c r="D41" s="5">
        <f t="shared" si="11"/>
        <v>36</v>
      </c>
      <c r="E41" s="27"/>
      <c r="F41" s="6">
        <f t="shared" si="12"/>
        <v>0</v>
      </c>
      <c r="G41" s="1">
        <f t="shared" si="13"/>
        <v>0</v>
      </c>
      <c r="I41" s="47">
        <v>7898171308017</v>
      </c>
      <c r="J41" s="53" t="s">
        <v>70</v>
      </c>
    </row>
    <row r="42" spans="1:10" ht="21" customHeight="1">
      <c r="A42" s="2"/>
      <c r="B42" s="17" t="s">
        <v>18</v>
      </c>
      <c r="C42" s="5">
        <v>75</v>
      </c>
      <c r="D42" s="5">
        <f t="shared" si="11"/>
        <v>60</v>
      </c>
      <c r="E42" s="27"/>
      <c r="F42" s="6">
        <f t="shared" si="12"/>
        <v>0</v>
      </c>
      <c r="G42" s="1">
        <f t="shared" si="13"/>
        <v>0</v>
      </c>
      <c r="I42" s="47">
        <v>7898171309014</v>
      </c>
      <c r="J42" s="53" t="s">
        <v>70</v>
      </c>
    </row>
    <row r="43" spans="1:10" ht="21" customHeight="1">
      <c r="A43" s="2"/>
      <c r="B43" s="19" t="s">
        <v>19</v>
      </c>
      <c r="C43" s="5">
        <v>64</v>
      </c>
      <c r="D43" s="5">
        <f t="shared" si="11"/>
        <v>51.2</v>
      </c>
      <c r="E43" s="27"/>
      <c r="F43" s="6">
        <f t="shared" si="12"/>
        <v>0</v>
      </c>
      <c r="G43" s="1">
        <f t="shared" si="13"/>
        <v>0</v>
      </c>
      <c r="J43" s="53" t="s">
        <v>71</v>
      </c>
    </row>
    <row r="44" spans="1:10" ht="21" customHeight="1">
      <c r="A44" s="2"/>
      <c r="B44" s="19" t="s">
        <v>48</v>
      </c>
      <c r="C44" s="5">
        <v>34</v>
      </c>
      <c r="D44" s="5">
        <f t="shared" si="11"/>
        <v>27.200000000000003</v>
      </c>
      <c r="E44" s="27"/>
      <c r="F44" s="6">
        <f t="shared" si="12"/>
        <v>0</v>
      </c>
      <c r="G44" s="1">
        <f t="shared" si="13"/>
        <v>0</v>
      </c>
      <c r="J44" s="53" t="s">
        <v>71</v>
      </c>
    </row>
    <row r="45" spans="1:10" ht="21" customHeight="1">
      <c r="A45" s="2"/>
      <c r="B45" s="19" t="s">
        <v>50</v>
      </c>
      <c r="C45" s="5">
        <v>39</v>
      </c>
      <c r="D45" s="5">
        <f t="shared" si="11"/>
        <v>31.200000000000003</v>
      </c>
      <c r="E45" s="27"/>
      <c r="F45" s="6">
        <f t="shared" si="12"/>
        <v>0</v>
      </c>
      <c r="G45" s="1">
        <f t="shared" si="13"/>
        <v>0</v>
      </c>
      <c r="J45" s="53" t="s">
        <v>71</v>
      </c>
    </row>
    <row r="46" spans="1:10" ht="21" customHeight="1">
      <c r="A46" s="2"/>
      <c r="B46" s="19" t="s">
        <v>49</v>
      </c>
      <c r="C46" s="5">
        <v>19</v>
      </c>
      <c r="D46" s="5">
        <f t="shared" si="11"/>
        <v>15.200000000000001</v>
      </c>
      <c r="E46" s="27"/>
      <c r="F46" s="6">
        <f t="shared" si="12"/>
        <v>0</v>
      </c>
      <c r="G46" s="1">
        <f t="shared" si="13"/>
        <v>0</v>
      </c>
      <c r="J46" s="53" t="s">
        <v>71</v>
      </c>
    </row>
    <row r="47" spans="1:10" ht="21" customHeight="1">
      <c r="A47" s="2"/>
      <c r="B47" s="17" t="s">
        <v>3</v>
      </c>
      <c r="C47" s="5">
        <v>12</v>
      </c>
      <c r="D47" s="5">
        <f>0.6*C47</f>
        <v>7.1999999999999993</v>
      </c>
      <c r="E47" s="27"/>
      <c r="F47" s="6">
        <f t="shared" si="12"/>
        <v>0</v>
      </c>
      <c r="G47" s="1">
        <f t="shared" si="13"/>
        <v>0</v>
      </c>
      <c r="J47" s="53" t="s">
        <v>72</v>
      </c>
    </row>
    <row r="48" spans="1:10" ht="21" customHeight="1">
      <c r="A48" s="2"/>
      <c r="B48" s="17" t="s">
        <v>4</v>
      </c>
      <c r="C48" s="5">
        <v>12</v>
      </c>
      <c r="D48" s="5">
        <f>0.6*C48</f>
        <v>7.1999999999999993</v>
      </c>
      <c r="E48" s="27"/>
      <c r="F48" s="6">
        <f t="shared" si="12"/>
        <v>0</v>
      </c>
      <c r="G48" s="1">
        <f t="shared" si="13"/>
        <v>0</v>
      </c>
      <c r="J48" s="53" t="s">
        <v>72</v>
      </c>
    </row>
    <row r="49" spans="1:10" ht="21" customHeight="1">
      <c r="A49" s="2"/>
      <c r="B49" s="17" t="s">
        <v>1</v>
      </c>
      <c r="C49" s="5">
        <v>12</v>
      </c>
      <c r="D49" s="5">
        <f>0.6*C49</f>
        <v>7.1999999999999993</v>
      </c>
      <c r="E49" s="27"/>
      <c r="F49" s="6">
        <f t="shared" si="12"/>
        <v>0</v>
      </c>
      <c r="G49" s="1">
        <f t="shared" si="13"/>
        <v>0</v>
      </c>
      <c r="J49" s="53" t="s">
        <v>69</v>
      </c>
    </row>
    <row r="50" spans="1:10" ht="21" customHeight="1">
      <c r="A50" s="2"/>
      <c r="B50" s="17" t="s">
        <v>2</v>
      </c>
      <c r="C50" s="5">
        <v>20</v>
      </c>
      <c r="D50" s="5">
        <f>0.6*C50</f>
        <v>12</v>
      </c>
      <c r="E50" s="27"/>
      <c r="F50" s="6">
        <f t="shared" si="12"/>
        <v>0</v>
      </c>
      <c r="G50" s="1">
        <f t="shared" si="13"/>
        <v>0</v>
      </c>
      <c r="J50" s="53" t="s">
        <v>70</v>
      </c>
    </row>
    <row r="51" spans="1:10" ht="21" customHeight="1">
      <c r="A51" s="2"/>
      <c r="B51" s="17" t="s">
        <v>61</v>
      </c>
      <c r="C51" s="5">
        <v>50</v>
      </c>
      <c r="D51" s="5" t="s">
        <v>59</v>
      </c>
      <c r="E51" s="27"/>
      <c r="F51" s="6">
        <f t="shared" si="12"/>
        <v>0</v>
      </c>
      <c r="G51" s="6">
        <f>C51*E51</f>
        <v>0</v>
      </c>
      <c r="J51" s="53" t="s">
        <v>70</v>
      </c>
    </row>
    <row r="52" spans="1:10" ht="21" customHeight="1">
      <c r="A52" s="2"/>
      <c r="B52" s="17" t="s">
        <v>62</v>
      </c>
      <c r="C52" s="5">
        <v>150</v>
      </c>
      <c r="D52" s="5" t="s">
        <v>59</v>
      </c>
      <c r="E52" s="27"/>
      <c r="F52" s="6">
        <f t="shared" si="12"/>
        <v>0</v>
      </c>
      <c r="G52" s="6">
        <f>C51*E51</f>
        <v>0</v>
      </c>
      <c r="J52" s="53" t="s">
        <v>70</v>
      </c>
    </row>
    <row r="53" spans="1:10" ht="21" customHeight="1">
      <c r="A53" s="2"/>
      <c r="B53" s="17" t="s">
        <v>0</v>
      </c>
      <c r="C53" s="5" t="s">
        <v>59</v>
      </c>
      <c r="D53" s="5" t="s">
        <v>59</v>
      </c>
      <c r="E53" s="27"/>
      <c r="F53" s="6" t="s">
        <v>59</v>
      </c>
      <c r="G53" s="26" t="s">
        <v>59</v>
      </c>
    </row>
    <row r="54" spans="1:10" ht="21" customHeight="1">
      <c r="A54" s="2"/>
      <c r="B54" s="19" t="s">
        <v>52</v>
      </c>
      <c r="C54" s="5">
        <v>700</v>
      </c>
      <c r="D54" s="16">
        <f>1*C54</f>
        <v>700</v>
      </c>
      <c r="E54" s="27"/>
      <c r="F54" s="6">
        <f t="shared" ref="F54:F64" si="14">C54*E54</f>
        <v>0</v>
      </c>
      <c r="G54" s="1">
        <f t="shared" ref="G54:G64" si="15">D54*E54</f>
        <v>0</v>
      </c>
      <c r="I54" s="47">
        <v>7898990304016</v>
      </c>
      <c r="J54" s="53" t="s">
        <v>69</v>
      </c>
    </row>
    <row r="55" spans="1:10" ht="21" customHeight="1">
      <c r="A55" s="2"/>
      <c r="B55" s="19" t="s">
        <v>53</v>
      </c>
      <c r="C55" s="5">
        <v>700</v>
      </c>
      <c r="D55" s="16">
        <f>1*C55</f>
        <v>700</v>
      </c>
      <c r="E55" s="27"/>
      <c r="F55" s="6">
        <f t="shared" si="14"/>
        <v>0</v>
      </c>
      <c r="G55" s="1">
        <f t="shared" si="15"/>
        <v>0</v>
      </c>
      <c r="I55" s="47">
        <v>7898990304016</v>
      </c>
      <c r="J55" s="53" t="s">
        <v>69</v>
      </c>
    </row>
    <row r="56" spans="1:10" ht="21" customHeight="1">
      <c r="A56" s="2"/>
      <c r="B56" s="19" t="s">
        <v>8</v>
      </c>
      <c r="C56" s="5">
        <v>110</v>
      </c>
      <c r="D56" s="5">
        <f t="shared" ref="D56:D61" si="16">0.9*C56</f>
        <v>99</v>
      </c>
      <c r="E56" s="27"/>
      <c r="F56" s="6">
        <f t="shared" si="14"/>
        <v>0</v>
      </c>
      <c r="G56" s="1">
        <f t="shared" si="15"/>
        <v>0</v>
      </c>
      <c r="I56" s="47">
        <v>7898990304016</v>
      </c>
      <c r="J56" s="53" t="s">
        <v>69</v>
      </c>
    </row>
    <row r="57" spans="1:10" ht="21" customHeight="1">
      <c r="A57" s="2"/>
      <c r="B57" s="19" t="s">
        <v>9</v>
      </c>
      <c r="C57" s="5">
        <v>110</v>
      </c>
      <c r="D57" s="5">
        <f t="shared" si="16"/>
        <v>99</v>
      </c>
      <c r="E57" s="27"/>
      <c r="F57" s="6">
        <f t="shared" si="14"/>
        <v>0</v>
      </c>
      <c r="G57" s="1">
        <f t="shared" si="15"/>
        <v>0</v>
      </c>
      <c r="I57" s="47">
        <v>7898990304016</v>
      </c>
      <c r="J57" s="53" t="s">
        <v>69</v>
      </c>
    </row>
    <row r="58" spans="1:10" ht="21" hidden="1" customHeight="1">
      <c r="A58" s="2"/>
      <c r="B58" s="19" t="s">
        <v>7</v>
      </c>
      <c r="C58" s="5">
        <v>169</v>
      </c>
      <c r="D58" s="16">
        <f>1*C58</f>
        <v>169</v>
      </c>
      <c r="E58" s="27"/>
      <c r="F58" s="6">
        <f t="shared" si="14"/>
        <v>0</v>
      </c>
      <c r="G58" s="1">
        <f t="shared" si="15"/>
        <v>0</v>
      </c>
      <c r="I58" s="47">
        <v>7898990304016</v>
      </c>
      <c r="J58" s="53" t="s">
        <v>69</v>
      </c>
    </row>
    <row r="59" spans="1:10" ht="21" customHeight="1">
      <c r="A59" s="2"/>
      <c r="B59" s="19" t="s">
        <v>6</v>
      </c>
      <c r="C59" s="5">
        <v>169</v>
      </c>
      <c r="D59" s="5">
        <f t="shared" si="16"/>
        <v>152.1</v>
      </c>
      <c r="E59" s="27"/>
      <c r="F59" s="6">
        <f t="shared" si="14"/>
        <v>0</v>
      </c>
      <c r="G59" s="1">
        <f t="shared" si="15"/>
        <v>0</v>
      </c>
      <c r="I59" s="47">
        <v>7898990304016</v>
      </c>
      <c r="J59" s="53" t="s">
        <v>69</v>
      </c>
    </row>
    <row r="60" spans="1:10" ht="21" customHeight="1">
      <c r="A60" s="2"/>
      <c r="B60" s="19" t="s">
        <v>10</v>
      </c>
      <c r="C60" s="5">
        <v>169</v>
      </c>
      <c r="D60" s="5">
        <f t="shared" si="16"/>
        <v>152.1</v>
      </c>
      <c r="E60" s="27"/>
      <c r="F60" s="6">
        <f t="shared" si="14"/>
        <v>0</v>
      </c>
      <c r="G60" s="1">
        <f t="shared" si="15"/>
        <v>0</v>
      </c>
      <c r="I60" s="47">
        <v>7898990304016</v>
      </c>
      <c r="J60" s="53" t="s">
        <v>69</v>
      </c>
    </row>
    <row r="61" spans="1:10" ht="21" customHeight="1">
      <c r="A61" s="2"/>
      <c r="B61" s="19" t="s">
        <v>11</v>
      </c>
      <c r="C61" s="5">
        <v>169</v>
      </c>
      <c r="D61" s="5">
        <f t="shared" si="16"/>
        <v>152.1</v>
      </c>
      <c r="E61" s="27"/>
      <c r="F61" s="6">
        <f t="shared" si="14"/>
        <v>0</v>
      </c>
      <c r="G61" s="1">
        <f t="shared" si="15"/>
        <v>0</v>
      </c>
      <c r="I61" s="47">
        <v>7898990304016</v>
      </c>
      <c r="J61" s="53" t="s">
        <v>69</v>
      </c>
    </row>
    <row r="62" spans="1:10" ht="21" customHeight="1">
      <c r="A62" s="2"/>
      <c r="B62" s="17" t="s">
        <v>13</v>
      </c>
      <c r="C62" s="5">
        <v>40</v>
      </c>
      <c r="D62" s="5">
        <f>0.9*C62</f>
        <v>36</v>
      </c>
      <c r="E62" s="27"/>
      <c r="F62" s="6">
        <f t="shared" si="14"/>
        <v>0</v>
      </c>
      <c r="G62" s="1">
        <f t="shared" si="15"/>
        <v>0</v>
      </c>
      <c r="J62" s="53" t="s">
        <v>73</v>
      </c>
    </row>
    <row r="63" spans="1:10" ht="21" customHeight="1">
      <c r="A63" s="2"/>
      <c r="B63" s="17" t="s">
        <v>14</v>
      </c>
      <c r="C63" s="5">
        <v>50</v>
      </c>
      <c r="D63" s="5">
        <f>0.9*C63</f>
        <v>45</v>
      </c>
      <c r="E63" s="27"/>
      <c r="F63" s="6">
        <f t="shared" si="14"/>
        <v>0</v>
      </c>
      <c r="G63" s="1">
        <f t="shared" si="15"/>
        <v>0</v>
      </c>
      <c r="J63" s="53" t="s">
        <v>73</v>
      </c>
    </row>
    <row r="64" spans="1:10" ht="21" customHeight="1">
      <c r="A64" s="2"/>
      <c r="B64" s="17" t="s">
        <v>15</v>
      </c>
      <c r="C64" s="5">
        <v>64</v>
      </c>
      <c r="D64" s="5">
        <f>0.9*C64</f>
        <v>57.6</v>
      </c>
      <c r="E64" s="27"/>
      <c r="F64" s="6">
        <f t="shared" si="14"/>
        <v>0</v>
      </c>
      <c r="G64" s="1">
        <f t="shared" si="15"/>
        <v>0</v>
      </c>
      <c r="J64" s="53" t="s">
        <v>73</v>
      </c>
    </row>
    <row r="65" spans="2:7" ht="30.75" customHeight="1">
      <c r="E65" s="9" t="s">
        <v>41</v>
      </c>
      <c r="F65" s="25">
        <f>SUM(F4:F64)</f>
        <v>0</v>
      </c>
      <c r="G65" s="24">
        <f>SUM(G4:G64)</f>
        <v>0</v>
      </c>
    </row>
    <row r="67" spans="2:7" ht="22.5" customHeight="1">
      <c r="B67" s="36" t="s">
        <v>65</v>
      </c>
      <c r="C67" s="37"/>
      <c r="D67" s="37"/>
      <c r="E67" s="37"/>
      <c r="F67" s="37"/>
      <c r="G67" s="38"/>
    </row>
    <row r="68" spans="2:7">
      <c r="B68" s="39"/>
      <c r="C68" s="40"/>
      <c r="D68" s="40"/>
      <c r="E68" s="40"/>
      <c r="F68" s="40"/>
      <c r="G68" s="41"/>
    </row>
    <row r="69" spans="2:7">
      <c r="B69" s="42"/>
      <c r="C69" s="43"/>
      <c r="D69" s="43"/>
      <c r="E69" s="43"/>
      <c r="F69" s="43"/>
      <c r="G69" s="44"/>
    </row>
    <row r="73" spans="2:7" ht="30.75" customHeight="1">
      <c r="B73" s="30" t="s">
        <v>74</v>
      </c>
    </row>
    <row r="74" spans="2:7" ht="30.75" customHeight="1">
      <c r="B74" s="31" t="s">
        <v>75</v>
      </c>
      <c r="C74" s="35" t="s">
        <v>76</v>
      </c>
      <c r="D74" s="35"/>
      <c r="E74" s="35"/>
      <c r="F74" s="35" t="s">
        <v>77</v>
      </c>
      <c r="G74" s="35"/>
    </row>
    <row r="75" spans="2:7" ht="30.75" customHeight="1">
      <c r="B75" s="31" t="s">
        <v>78</v>
      </c>
      <c r="C75" s="35" t="s">
        <v>79</v>
      </c>
      <c r="D75" s="35"/>
      <c r="E75" s="35"/>
      <c r="F75" s="35" t="s">
        <v>80</v>
      </c>
      <c r="G75" s="35"/>
    </row>
    <row r="76" spans="2:7" ht="30.75" customHeight="1">
      <c r="B76" s="32" t="s">
        <v>81</v>
      </c>
      <c r="C76" s="33"/>
      <c r="D76" s="33"/>
      <c r="E76" s="34"/>
      <c r="F76" s="35" t="s">
        <v>82</v>
      </c>
      <c r="G76" s="35"/>
    </row>
    <row r="77" spans="2:7" ht="30.75" customHeight="1">
      <c r="B77" s="31" t="s">
        <v>83</v>
      </c>
      <c r="C77" s="35" t="s">
        <v>84</v>
      </c>
      <c r="D77" s="35"/>
      <c r="E77" s="35"/>
      <c r="F77" s="35" t="s">
        <v>85</v>
      </c>
      <c r="G77" s="35"/>
    </row>
  </sheetData>
  <mergeCells count="9">
    <mergeCell ref="B67:G69"/>
    <mergeCell ref="C74:E74"/>
    <mergeCell ref="F74:G74"/>
    <mergeCell ref="C75:E75"/>
    <mergeCell ref="B76:E76"/>
    <mergeCell ref="F75:G75"/>
    <mergeCell ref="F76:G76"/>
    <mergeCell ref="C77:E77"/>
    <mergeCell ref="F77:G77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PLANILHA-ESTOQ-MEL</vt:lpstr>
      <vt:lpstr>'PLANILHA-ESTOQ-MEL'!Area_de_impressao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2022-06-10T21:32:57Z</cp:lastPrinted>
  <dcterms:created xsi:type="dcterms:W3CDTF">2021-03-17T22:34:47Z</dcterms:created>
  <dcterms:modified xsi:type="dcterms:W3CDTF">2022-06-16T13:00:46Z</dcterms:modified>
</cp:coreProperties>
</file>